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ttanysmith/Desktop/"/>
    </mc:Choice>
  </mc:AlternateContent>
  <xr:revisionPtr revIDLastSave="0" documentId="8_{E1B8CB61-6C20-4B4A-A2BF-1D6E7669D0DA}" xr6:coauthVersionLast="47" xr6:coauthVersionMax="47" xr10:uidLastSave="{00000000-0000-0000-0000-000000000000}"/>
  <bookViews>
    <workbookView xWindow="0" yWindow="1060" windowWidth="28800" windowHeight="16940" xr2:uid="{2BB4BE85-29DE-8C4D-BE41-28BCEFD5073E}"/>
  </bookViews>
  <sheets>
    <sheet name="22 BB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8" i="1" l="1"/>
  <c r="X11" i="1"/>
  <c r="Z12" i="1" s="1"/>
  <c r="X13" i="1"/>
  <c r="X6" i="1"/>
  <c r="X12" i="1"/>
  <c r="X15" i="1"/>
  <c r="X4" i="1"/>
  <c r="Y11" i="1" s="1"/>
  <c r="X10" i="1"/>
  <c r="X9" i="1"/>
  <c r="X5" i="1"/>
  <c r="X16" i="1"/>
  <c r="X14" i="1"/>
  <c r="X7" i="1"/>
  <c r="Y15" i="1" l="1"/>
  <c r="Y12" i="1"/>
  <c r="Y6" i="1"/>
  <c r="Y5" i="1"/>
  <c r="Y9" i="1"/>
  <c r="Y7" i="1"/>
  <c r="Y14" i="1"/>
  <c r="Y16" i="1"/>
  <c r="Y13" i="1"/>
  <c r="Y8" i="1"/>
  <c r="Y10" i="1"/>
  <c r="Z11" i="1"/>
  <c r="Z13" i="1"/>
  <c r="Z9" i="1"/>
  <c r="Z10" i="1"/>
  <c r="Z16" i="1"/>
  <c r="Z8" i="1"/>
  <c r="Z15" i="1"/>
  <c r="Z7" i="1"/>
  <c r="Z14" i="1"/>
  <c r="Z6" i="1"/>
  <c r="Z5" i="1"/>
</calcChain>
</file>

<file path=xl/sharedStrings.xml><?xml version="1.0" encoding="utf-8"?>
<sst xmlns="http://schemas.openxmlformats.org/spreadsheetml/2006/main" count="128" uniqueCount="101">
  <si>
    <t>Pos</t>
  </si>
  <si>
    <t>No.</t>
  </si>
  <si>
    <t>Driver</t>
  </si>
  <si>
    <t>CoDriver</t>
  </si>
  <si>
    <t>Vehicle</t>
  </si>
  <si>
    <t>Class</t>
  </si>
  <si>
    <t>SS10</t>
  </si>
  <si>
    <t>SS11</t>
  </si>
  <si>
    <t>SS12</t>
  </si>
  <si>
    <t>SS13</t>
  </si>
  <si>
    <t>SS14</t>
  </si>
  <si>
    <t>SS15</t>
  </si>
  <si>
    <t>SS16</t>
  </si>
  <si>
    <t>SS17</t>
  </si>
  <si>
    <t>SS2</t>
  </si>
  <si>
    <t>SS3</t>
  </si>
  <si>
    <t>SS4</t>
  </si>
  <si>
    <t>SS5</t>
  </si>
  <si>
    <t>SS6</t>
  </si>
  <si>
    <t>SS7</t>
  </si>
  <si>
    <t>SS8</t>
  </si>
  <si>
    <t>SS9</t>
  </si>
  <si>
    <t>Gap to Leader</t>
  </si>
  <si>
    <t xml:space="preserve">Allan Hines </t>
  </si>
  <si>
    <t xml:space="preserve">Kerry Hines </t>
  </si>
  <si>
    <t xml:space="preserve">2008 Mitsubishi  Lancer Evo X </t>
  </si>
  <si>
    <t xml:space="preserve">Modern AWD </t>
  </si>
  <si>
    <t xml:space="preserve">Jeffrey Wilson </t>
  </si>
  <si>
    <t xml:space="preserve">Philip Blake </t>
  </si>
  <si>
    <t xml:space="preserve">2010 Subaru  Impreza WRX STi </t>
  </si>
  <si>
    <t xml:space="preserve">Rally Challenge </t>
  </si>
  <si>
    <t xml:space="preserve">Jamie Whitmore </t>
  </si>
  <si>
    <t xml:space="preserve">Bradly Whitmore </t>
  </si>
  <si>
    <t>2018 Porsche  718</t>
  </si>
  <si>
    <t xml:space="preserve">Paul Nudd </t>
  </si>
  <si>
    <t xml:space="preserve">Peter Hellwig </t>
  </si>
  <si>
    <t xml:space="preserve">2009 Mazda  RX8SP </t>
  </si>
  <si>
    <t xml:space="preserve">Rally Sport </t>
  </si>
  <si>
    <t xml:space="preserve">Jim Callahan </t>
  </si>
  <si>
    <t xml:space="preserve">Hugh Feggans </t>
  </si>
  <si>
    <t xml:space="preserve">1999 Mitsubishi  Evo VI </t>
  </si>
  <si>
    <t xml:space="preserve">Peter Gluskie </t>
  </si>
  <si>
    <t xml:space="preserve">Samantha Winter </t>
  </si>
  <si>
    <t xml:space="preserve">1989 BMW   325e </t>
  </si>
  <si>
    <t xml:space="preserve">Classic </t>
  </si>
  <si>
    <t xml:space="preserve">Barry Faux </t>
  </si>
  <si>
    <t xml:space="preserve">Alex Molocznyk </t>
  </si>
  <si>
    <t xml:space="preserve">1985 Mazda  RX7 </t>
  </si>
  <si>
    <t xml:space="preserve">Michael Nordsvan </t>
  </si>
  <si>
    <t xml:space="preserve">Marty Holden </t>
  </si>
  <si>
    <t xml:space="preserve">1984 Mazda  RX7 </t>
  </si>
  <si>
    <t xml:space="preserve">Mark Clair </t>
  </si>
  <si>
    <t xml:space="preserve">Ray Farrell </t>
  </si>
  <si>
    <t xml:space="preserve">1974 Porsche  911 Carrera RSR </t>
  </si>
  <si>
    <t xml:space="preserve">Classic Modified </t>
  </si>
  <si>
    <t xml:space="preserve">Danny Traverso </t>
  </si>
  <si>
    <t xml:space="preserve">Jason Page </t>
  </si>
  <si>
    <t xml:space="preserve">2005 Mitsubishi  Evo 9 </t>
  </si>
  <si>
    <t xml:space="preserve">Early Modern AWD </t>
  </si>
  <si>
    <t xml:space="preserve">Oscar Matthews </t>
  </si>
  <si>
    <t xml:space="preserve">Tristan Catford </t>
  </si>
  <si>
    <t xml:space="preserve">1999 Mitsubishi  Lancer Evo VI </t>
  </si>
  <si>
    <t xml:space="preserve">Allan Rumble </t>
  </si>
  <si>
    <t xml:space="preserve">Casey Rumble </t>
  </si>
  <si>
    <t xml:space="preserve">2003 Holden  Commodore </t>
  </si>
  <si>
    <t xml:space="preserve">Early Modern 2WD </t>
  </si>
  <si>
    <t xml:space="preserve">Steve Spada </t>
  </si>
  <si>
    <t xml:space="preserve">Doug Fernie </t>
  </si>
  <si>
    <t>2003 Mitsubishi Evo VI</t>
  </si>
  <si>
    <t xml:space="preserve">Ryan Verner </t>
  </si>
  <si>
    <t>Tim Willams</t>
  </si>
  <si>
    <t>2012 Renault Megane RS265</t>
  </si>
  <si>
    <t xml:space="preserve">Modern 2WD </t>
  </si>
  <si>
    <t xml:space="preserve">Mark Cates </t>
  </si>
  <si>
    <t xml:space="preserve">Bernie Webb </t>
  </si>
  <si>
    <t xml:space="preserve">2018 Porsche  GT2RS </t>
  </si>
  <si>
    <t xml:space="preserve">Modern RWD </t>
  </si>
  <si>
    <t xml:space="preserve">David Thirlwall </t>
  </si>
  <si>
    <t xml:space="preserve">Jackie Thirlwall </t>
  </si>
  <si>
    <t xml:space="preserve">2011 BMW  1 Series </t>
  </si>
  <si>
    <t xml:space="preserve">Jakob Overduin </t>
  </si>
  <si>
    <t xml:space="preserve">Daniel Thackray </t>
  </si>
  <si>
    <t xml:space="preserve">2010 BMW  135i M Sport </t>
  </si>
  <si>
    <t xml:space="preserve">Greg Bass </t>
  </si>
  <si>
    <t xml:space="preserve">Peter Cooke </t>
  </si>
  <si>
    <t xml:space="preserve">2021 Toyota   Yaris GR </t>
  </si>
  <si>
    <t xml:space="preserve">Damian O'Halloran </t>
  </si>
  <si>
    <t xml:space="preserve">Simon Winter </t>
  </si>
  <si>
    <t xml:space="preserve">2018 Ford  Focus RS </t>
  </si>
  <si>
    <t xml:space="preserve">Jason Wright </t>
  </si>
  <si>
    <t xml:space="preserve">Fiona Wright </t>
  </si>
  <si>
    <t xml:space="preserve">2008 Nissan  R35 GT-R </t>
  </si>
  <si>
    <t xml:space="preserve">Super Rally </t>
  </si>
  <si>
    <t xml:space="preserve">Nathan Reeves </t>
  </si>
  <si>
    <t xml:space="preserve">Reubecca Sheldrick </t>
  </si>
  <si>
    <t xml:space="preserve">2011 Subaru  WRX STi </t>
  </si>
  <si>
    <t>DNF</t>
  </si>
  <si>
    <t>Gap to 
Next</t>
  </si>
  <si>
    <t>Total 
Time</t>
  </si>
  <si>
    <t>****</t>
  </si>
  <si>
    <t>2022 MT BAW BAW SPRINT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</si>
</sst>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:ss.0"/>
    <numFmt numFmtId="165" formatCode="hh:mm:ss.00"/>
  </numFmts>
  <fonts count="4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47" fontId="0" fillId="0" borderId="0" xfId="0" applyNumberFormat="1"/>
    <xf numFmtId="0" fontId="2" fillId="0" borderId="0" xfId="0" applyFont="1"/>
    <xf numFmtId="165" fontId="0" fillId="0" borderId="0" xfId="0" applyNumberFormat="1"/>
    <xf numFmtId="0" fontId="0" fillId="0" borderId="0" xfId="0" applyFont="1"/>
    <xf numFmtId="0" fontId="0" fillId="0" borderId="0" xfId="0" applyFont="1" applyAlignment="1">
      <alignment horizontal="center"/>
    </xf>
    <xf numFmtId="47" fontId="0" fillId="0" borderId="0" xfId="0" applyNumberFormat="1" applyFont="1"/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47" fontId="0" fillId="0" borderId="0" xfId="0" applyNumberFormat="1" applyAlignment="1">
      <alignment horizontal="center" vertical="center"/>
    </xf>
    <xf numFmtId="47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27"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9" formatCode="mm:ss.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9" formatCode="mm:ss.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hh:mm:ss.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9" formatCode="mm:ss.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9" formatCode="mm:ss.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9" formatCode="mm:ss.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9" formatCode="mm:ss.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9" formatCode="mm:ss.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9" formatCode="mm:ss.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9" formatCode="mm:ss.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9" formatCode="mm:ss.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9" formatCode="mm:ss.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2" tint="-0.499984740745262"/>
        </patternFill>
      </fill>
      <alignment horizont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927100</xdr:colOff>
      <xdr:row>1</xdr:row>
      <xdr:rowOff>88900</xdr:rowOff>
    </xdr:from>
    <xdr:to>
      <xdr:col>5</xdr:col>
      <xdr:colOff>1128831</xdr:colOff>
      <xdr:row>1</xdr:row>
      <xdr:rowOff>914400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6A9E2F5-C71D-D842-B048-F625F3DE3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797300" y="292100"/>
          <a:ext cx="1560631" cy="825500"/>
        </a:xfrm>
        <a:prstGeom prst="rect">
          <a:avLst/>
        </a:prstGeom>
      </xdr:spPr>
    </xdr:pic>
    <xdr:clientData/>
  </xdr:twoCellAnchor>
  <xdr:twoCellAnchor editAs="oneCell">
    <xdr:from>
      <xdr:col>1</xdr:col>
      <xdr:colOff>165100</xdr:colOff>
      <xdr:row>1</xdr:row>
      <xdr:rowOff>114301</xdr:rowOff>
    </xdr:from>
    <xdr:to>
      <xdr:col>3</xdr:col>
      <xdr:colOff>1077448</xdr:colOff>
      <xdr:row>1</xdr:row>
      <xdr:rowOff>952501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E7B91CA-5700-3D48-8817-31D713C60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66700" y="317501"/>
          <a:ext cx="2322048" cy="838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l/Dropbox%20(DataFastSystems)/4.%20ATR/2022/1.%20BBS/1.%20Results/2022%20BBS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List"/>
      <sheetName val="Start Order"/>
      <sheetName val="Comp Results"/>
      <sheetName val="TT Results"/>
      <sheetName val="TT"/>
      <sheetName val="2022 BBS Results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EEA6E87-195B-294B-A715-6866D321882B}" name="Table4" displayName="Table4" ref="B3:Z24" totalsRowShown="0" headerRowDxfId="26" dataDxfId="25">
  <autoFilter ref="B3:Z24" xr:uid="{1EEA6E87-195B-294B-A715-6866D321882B}"/>
  <sortState xmlns:xlrd2="http://schemas.microsoft.com/office/spreadsheetml/2017/richdata2" ref="B4:Z24">
    <sortCondition ref="X3:X24"/>
  </sortState>
  <tableColumns count="25">
    <tableColumn id="1" xr3:uid="{6B286FF6-398F-5A46-81B3-0362C4B1519E}" name="Pos" dataDxfId="24"/>
    <tableColumn id="2" xr3:uid="{F754580E-C114-BE4D-A2E7-C3D9D339D4C3}" name="No." dataDxfId="23"/>
    <tableColumn id="3" xr3:uid="{9D0FAEE2-FA18-7B43-8D77-44F28320C020}" name="Driver" dataDxfId="22">
      <calculatedColumnFormula>VLOOKUP(Table4[[#This Row],[No.]],[1]!EntryList[[#All],[Car]:[Vehicle]],2,FALSE)</calculatedColumnFormula>
    </tableColumn>
    <tableColumn id="4" xr3:uid="{20E13BBA-6F95-D647-918B-22380BD0B710}" name="CoDriver" dataDxfId="21">
      <calculatedColumnFormula>VLOOKUP(Table4[[#This Row],[No.]],[1]!EntryList[[#All],[Car]:[Vehicle]],3,FALSE)</calculatedColumnFormula>
    </tableColumn>
    <tableColumn id="5" xr3:uid="{6CC88E16-A013-4642-81D9-76CD51E8050D}" name="Vehicle" dataDxfId="20">
      <calculatedColumnFormula>VLOOKUP(Table4[[#This Row],[No.]],[1]!EntryList[[#All],[Car]:[Vehicle]],5,FALSE)</calculatedColumnFormula>
    </tableColumn>
    <tableColumn id="7" xr3:uid="{EF9F9045-0F46-DB4C-BF18-95F866CAC3BC}" name="Class" dataDxfId="19">
      <calculatedColumnFormula>VLOOKUP(Table4[[#This Row],[No.]],[1]!EntryList[[#All],[Car]:[Vehicle]],4,FALSE)</calculatedColumnFormula>
    </tableColumn>
    <tableColumn id="23" xr3:uid="{3CB00009-1F98-B149-B58A-9B59F22A2376}" name="SS2" dataDxfId="18"/>
    <tableColumn id="22" xr3:uid="{F1DF2563-4B0A-144F-9478-084B4D58C3B2}" name="SS3" dataDxfId="17"/>
    <tableColumn id="21" xr3:uid="{A1842BAA-23F7-994A-BE61-58366C20257A}" name="SS4" dataDxfId="16"/>
    <tableColumn id="20" xr3:uid="{55CE1F10-AF3D-A84F-A86A-4D85F0AE51BC}" name="SS5" dataDxfId="15"/>
    <tableColumn id="19" xr3:uid="{40322ACC-876A-0E4A-97A2-AA33E7CCB1F6}" name="SS6" dataDxfId="14"/>
    <tableColumn id="18" xr3:uid="{C6C1E10E-9379-2045-BE4E-AB0DD7ACF5C5}" name="SS7" dataDxfId="13"/>
    <tableColumn id="8" xr3:uid="{99024B81-9CE8-D44C-A764-99D9541547E9}" name="SS8" dataDxfId="12"/>
    <tableColumn id="9" xr3:uid="{257B7086-F58C-0B45-B42A-27492430AE18}" name="SS9" dataDxfId="11"/>
    <tableColumn id="10" xr3:uid="{E4FE48BB-6557-8D40-93EE-75FFE7CB0208}" name="SS10" dataDxfId="10"/>
    <tableColumn id="11" xr3:uid="{D0D18A39-7C61-AA46-AA21-A29D5DE80D11}" name="SS11" dataDxfId="9"/>
    <tableColumn id="12" xr3:uid="{69F78813-74B5-094E-92A7-6DDB85085AA1}" name="SS12" dataDxfId="8"/>
    <tableColumn id="13" xr3:uid="{EDE2122B-95E0-1E4E-A251-739B70B5FC85}" name="SS13" dataDxfId="7"/>
    <tableColumn id="16" xr3:uid="{E6241E2D-A5D6-F845-A575-C09BA124D1DC}" name="SS14" dataDxfId="6"/>
    <tableColumn id="14" xr3:uid="{9DB55E2B-A2E6-5F4E-92B7-4E1A215AAAA5}" name="SS15" dataDxfId="5"/>
    <tableColumn id="15" xr3:uid="{429DADCC-8A8B-C942-8A1E-1E25CE879568}" name="SS16" dataDxfId="4"/>
    <tableColumn id="6" xr3:uid="{8DE6B05F-E8BF-5848-9AA8-46EC71E25A94}" name="SS17" dataDxfId="3"/>
    <tableColumn id="17" xr3:uid="{B170F6AD-5CB8-6B48-B7E3-6A0FEB94A5BC}" name="Total _x000a_Time" dataDxfId="2">
      <calculatedColumnFormula>SUM(Table4[[#This Row],[SS2]:[SS17]])</calculatedColumnFormula>
    </tableColumn>
    <tableColumn id="24" xr3:uid="{69184EC1-F84B-3841-9D48-74EFE0B9638E}" name="Gap to Leader" dataDxfId="1"/>
    <tableColumn id="25" xr3:uid="{1B67EE14-2590-DF44-842B-98838B1C3520}" name="Gap to _x000a_Next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7A594-5346-6B42-9D4B-77541762FD81}">
  <dimension ref="B2:Z44"/>
  <sheetViews>
    <sheetView tabSelected="1" workbookViewId="0">
      <selection activeCell="D27" sqref="D27"/>
    </sheetView>
  </sheetViews>
  <sheetFormatPr baseColWidth="10" defaultColWidth="11.5" defaultRowHeight="16" x14ac:dyDescent="0.2"/>
  <cols>
    <col min="1" max="1" width="1.33203125" customWidth="1"/>
    <col min="2" max="2" width="9.33203125" customWidth="1"/>
    <col min="3" max="3" width="9.1640625" customWidth="1"/>
    <col min="4" max="5" width="17.83203125" customWidth="1"/>
    <col min="6" max="6" width="27.5" bestFit="1" customWidth="1"/>
    <col min="7" max="7" width="17.33203125" bestFit="1" customWidth="1"/>
    <col min="8" max="23" width="9.83203125" customWidth="1"/>
    <col min="24" max="26" width="10.83203125" customWidth="1"/>
  </cols>
  <sheetData>
    <row r="2" spans="2:26" ht="91" customHeight="1" x14ac:dyDescent="0.2">
      <c r="E2" s="16"/>
      <c r="G2" s="17" t="s">
        <v>100</v>
      </c>
      <c r="H2" s="16"/>
      <c r="I2" s="16"/>
      <c r="J2" s="16"/>
      <c r="K2" s="16"/>
      <c r="L2" s="16"/>
      <c r="M2" s="16"/>
      <c r="N2" s="16"/>
      <c r="O2" s="16"/>
      <c r="P2" s="16"/>
    </row>
    <row r="3" spans="2:26" s="1" customFormat="1" ht="34" customHeight="1" x14ac:dyDescent="0.2"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14</v>
      </c>
      <c r="I3" s="14" t="s">
        <v>15</v>
      </c>
      <c r="J3" s="14" t="s">
        <v>16</v>
      </c>
      <c r="K3" s="14" t="s">
        <v>17</v>
      </c>
      <c r="L3" s="14" t="s">
        <v>18</v>
      </c>
      <c r="M3" s="14" t="s">
        <v>19</v>
      </c>
      <c r="N3" s="14" t="s">
        <v>20</v>
      </c>
      <c r="O3" s="14" t="s">
        <v>21</v>
      </c>
      <c r="P3" s="14" t="s">
        <v>6</v>
      </c>
      <c r="Q3" s="14" t="s">
        <v>7</v>
      </c>
      <c r="R3" s="14" t="s">
        <v>8</v>
      </c>
      <c r="S3" s="14" t="s">
        <v>9</v>
      </c>
      <c r="T3" s="14" t="s">
        <v>10</v>
      </c>
      <c r="U3" s="14" t="s">
        <v>11</v>
      </c>
      <c r="V3" s="15" t="s">
        <v>12</v>
      </c>
      <c r="W3" s="15" t="s">
        <v>13</v>
      </c>
      <c r="X3" s="15" t="s">
        <v>98</v>
      </c>
      <c r="Y3" s="15" t="s">
        <v>22</v>
      </c>
      <c r="Z3" s="15" t="s">
        <v>97</v>
      </c>
    </row>
    <row r="4" spans="2:26" x14ac:dyDescent="0.2">
      <c r="B4" s="6">
        <v>1</v>
      </c>
      <c r="C4" s="6">
        <v>730</v>
      </c>
      <c r="D4" s="5" t="s">
        <v>73</v>
      </c>
      <c r="E4" s="5" t="s">
        <v>74</v>
      </c>
      <c r="F4" s="5" t="s">
        <v>75</v>
      </c>
      <c r="G4" s="5" t="s">
        <v>76</v>
      </c>
      <c r="H4" s="10">
        <v>7.1261574074074074E-3</v>
      </c>
      <c r="I4" s="10">
        <v>3.4884259259259261E-3</v>
      </c>
      <c r="J4" s="10">
        <v>6.8587962962962969E-3</v>
      </c>
      <c r="K4" s="10">
        <v>3.3888888888888888E-3</v>
      </c>
      <c r="L4" s="10">
        <v>6.7060185185185183E-3</v>
      </c>
      <c r="M4" s="10">
        <v>1.0424768518518519E-2</v>
      </c>
      <c r="N4" s="10">
        <v>6.5590277777777782E-3</v>
      </c>
      <c r="O4" s="10">
        <v>6.6770833333333335E-3</v>
      </c>
      <c r="P4" s="11">
        <v>3.3680555555555551E-3</v>
      </c>
      <c r="Q4" s="11">
        <v>6.7777777777777775E-3</v>
      </c>
      <c r="R4" s="11">
        <v>6.664351851851851E-3</v>
      </c>
      <c r="S4" s="11">
        <v>6.618055555555555E-3</v>
      </c>
      <c r="T4" s="11">
        <v>3.3009259259259263E-3</v>
      </c>
      <c r="U4" s="11">
        <v>6.6296296296296303E-3</v>
      </c>
      <c r="V4" s="11">
        <v>1.0256944444444445E-2</v>
      </c>
      <c r="W4" s="11">
        <v>1.3504629629629629E-2</v>
      </c>
      <c r="X4" s="12">
        <f>SUM(Table4[[#This Row],[SS2]:[SS17]])</f>
        <v>0.10834953703703704</v>
      </c>
      <c r="Y4" s="11" t="s">
        <v>99</v>
      </c>
      <c r="Z4" s="11" t="s">
        <v>99</v>
      </c>
    </row>
    <row r="5" spans="2:26" x14ac:dyDescent="0.2">
      <c r="B5" s="6">
        <v>2</v>
      </c>
      <c r="C5" s="6">
        <v>917</v>
      </c>
      <c r="D5" s="5" t="s">
        <v>89</v>
      </c>
      <c r="E5" s="5" t="s">
        <v>90</v>
      </c>
      <c r="F5" s="5" t="s">
        <v>91</v>
      </c>
      <c r="G5" s="5" t="s">
        <v>92</v>
      </c>
      <c r="H5" s="10">
        <v>7.2581018518518515E-3</v>
      </c>
      <c r="I5" s="10">
        <v>3.6377314814814814E-3</v>
      </c>
      <c r="J5" s="10">
        <v>7.1851851851851859E-3</v>
      </c>
      <c r="K5" s="10">
        <v>3.5694444444444441E-3</v>
      </c>
      <c r="L5" s="10">
        <v>6.7777777777777775E-3</v>
      </c>
      <c r="M5" s="10">
        <v>1.0517361111111111E-2</v>
      </c>
      <c r="N5" s="10">
        <v>6.7199074074074071E-3</v>
      </c>
      <c r="O5" s="10">
        <v>6.6319444444444446E-3</v>
      </c>
      <c r="P5" s="11">
        <v>3.3541666666666668E-3</v>
      </c>
      <c r="Q5" s="11">
        <v>6.9594907407407409E-3</v>
      </c>
      <c r="R5" s="11">
        <v>6.7013888888888887E-3</v>
      </c>
      <c r="S5" s="11">
        <v>6.6087962962962966E-3</v>
      </c>
      <c r="T5" s="11">
        <v>3.3402777777777784E-3</v>
      </c>
      <c r="U5" s="11">
        <v>6.6168981481481469E-3</v>
      </c>
      <c r="V5" s="11">
        <v>1.0103009259259259E-2</v>
      </c>
      <c r="W5" s="11">
        <v>1.3314814814814814E-2</v>
      </c>
      <c r="X5" s="12">
        <f>SUM(Table4[[#This Row],[SS2]:[SS17]])</f>
        <v>0.10929629629629628</v>
      </c>
      <c r="Y5" s="11">
        <f>Table4[[#This Row],[Total 
Time]]-X$4</f>
        <v>9.4675925925924442E-4</v>
      </c>
      <c r="Z5" s="11">
        <f>Table4[[#This Row],[Total 
Time]]-X4</f>
        <v>9.4675925925924442E-4</v>
      </c>
    </row>
    <row r="6" spans="2:26" x14ac:dyDescent="0.2">
      <c r="B6" s="6">
        <v>3</v>
      </c>
      <c r="C6" s="6">
        <v>507</v>
      </c>
      <c r="D6" s="5" t="s">
        <v>55</v>
      </c>
      <c r="E6" s="5" t="s">
        <v>56</v>
      </c>
      <c r="F6" s="5" t="s">
        <v>57</v>
      </c>
      <c r="G6" s="5" t="s">
        <v>58</v>
      </c>
      <c r="H6" s="10">
        <v>6.7523148148148143E-3</v>
      </c>
      <c r="I6" s="10">
        <v>3.2893518518518519E-3</v>
      </c>
      <c r="J6" s="10">
        <v>6.5150462962962957E-3</v>
      </c>
      <c r="K6" s="10">
        <v>3.2673611111111111E-3</v>
      </c>
      <c r="L6" s="10">
        <v>6.5057870370370382E-3</v>
      </c>
      <c r="M6" s="10">
        <v>1.0333333333333335E-2</v>
      </c>
      <c r="N6" s="10">
        <v>6.5231481481481468E-3</v>
      </c>
      <c r="O6" s="10">
        <v>6.5497685185185181E-3</v>
      </c>
      <c r="P6" s="11">
        <v>3.2905092592592591E-3</v>
      </c>
      <c r="Q6" s="11">
        <v>6.82175925925926E-3</v>
      </c>
      <c r="R6" s="11">
        <v>6.6944444444444447E-3</v>
      </c>
      <c r="S6" s="11">
        <v>6.6238425925925935E-3</v>
      </c>
      <c r="T6" s="11">
        <v>3.3032407407407407E-3</v>
      </c>
      <c r="U6" s="11">
        <v>1.2954861111111111E-2</v>
      </c>
      <c r="V6" s="11">
        <v>1.0570601851851852E-2</v>
      </c>
      <c r="W6" s="11">
        <v>1.3715277777777778E-2</v>
      </c>
      <c r="X6" s="12">
        <f>SUM(Table4[[#This Row],[SS2]:[SS17]])</f>
        <v>0.11371064814814816</v>
      </c>
      <c r="Y6" s="11">
        <f>Table4[[#This Row],[Total 
Time]]-X$4</f>
        <v>5.361111111111122E-3</v>
      </c>
      <c r="Z6" s="11">
        <f>Table4[[#This Row],[Total 
Time]]-X5</f>
        <v>4.4143518518518776E-3</v>
      </c>
    </row>
    <row r="7" spans="2:26" x14ac:dyDescent="0.2">
      <c r="B7" s="6">
        <v>4</v>
      </c>
      <c r="C7" s="6">
        <v>1</v>
      </c>
      <c r="D7" s="5" t="s">
        <v>23</v>
      </c>
      <c r="E7" s="5" t="s">
        <v>24</v>
      </c>
      <c r="F7" s="5" t="s">
        <v>25</v>
      </c>
      <c r="G7" s="5" t="s">
        <v>26</v>
      </c>
      <c r="H7" s="10">
        <v>7.5138888888888894E-3</v>
      </c>
      <c r="I7" s="10">
        <v>3.6840277777777774E-3</v>
      </c>
      <c r="J7" s="10">
        <v>7.1990740740740739E-3</v>
      </c>
      <c r="K7" s="10">
        <v>3.635416666666667E-3</v>
      </c>
      <c r="L7" s="10">
        <v>7.0636574074074074E-3</v>
      </c>
      <c r="M7" s="10">
        <v>1.1064814814814814E-2</v>
      </c>
      <c r="N7" s="10">
        <v>7.0891203703703706E-3</v>
      </c>
      <c r="O7" s="10">
        <v>7.037037037037037E-3</v>
      </c>
      <c r="P7" s="11">
        <v>3.6319444444444446E-3</v>
      </c>
      <c r="Q7" s="11">
        <v>7.3449074074074076E-3</v>
      </c>
      <c r="R7" s="11">
        <v>7.045138888888889E-3</v>
      </c>
      <c r="S7" s="11">
        <v>6.9259259259259257E-3</v>
      </c>
      <c r="T7" s="11">
        <v>3.5208333333333337E-3</v>
      </c>
      <c r="U7" s="11">
        <v>6.960648148148149E-3</v>
      </c>
      <c r="V7" s="11">
        <v>1.1158564814814814E-2</v>
      </c>
      <c r="W7" s="11">
        <v>1.445949074074074E-2</v>
      </c>
      <c r="X7" s="12">
        <f>SUM(Table4[[#This Row],[SS2]:[SS17]])</f>
        <v>0.11533449074074073</v>
      </c>
      <c r="Y7" s="11">
        <f>Table4[[#This Row],[Total 
Time]]-X$4</f>
        <v>6.9849537037036946E-3</v>
      </c>
      <c r="Z7" s="11">
        <f>Table4[[#This Row],[Total 
Time]]-X6</f>
        <v>1.6238425925925726E-3</v>
      </c>
    </row>
    <row r="8" spans="2:26" x14ac:dyDescent="0.2">
      <c r="B8" s="6">
        <v>6</v>
      </c>
      <c r="C8" s="6">
        <v>189</v>
      </c>
      <c r="D8" s="5" t="s">
        <v>38</v>
      </c>
      <c r="E8" s="5" t="s">
        <v>39</v>
      </c>
      <c r="F8" s="5" t="s">
        <v>40</v>
      </c>
      <c r="G8" s="5" t="s">
        <v>30</v>
      </c>
      <c r="H8" s="10">
        <v>7.4942129629629629E-3</v>
      </c>
      <c r="I8" s="10">
        <v>3.6631944444444446E-3</v>
      </c>
      <c r="J8" s="10">
        <v>7.4479166666666661E-3</v>
      </c>
      <c r="K8" s="10">
        <v>3.6168981481481482E-3</v>
      </c>
      <c r="L8" s="10">
        <v>7.2870370370370372E-3</v>
      </c>
      <c r="M8" s="10">
        <v>1.1167824074074075E-2</v>
      </c>
      <c r="N8" s="10">
        <v>7.1412037037037043E-3</v>
      </c>
      <c r="O8" s="10">
        <v>7.2685185185185188E-3</v>
      </c>
      <c r="P8" s="11">
        <v>3.6574074074074074E-3</v>
      </c>
      <c r="Q8" s="11">
        <v>7.3206018518518516E-3</v>
      </c>
      <c r="R8" s="11">
        <v>7.1527777777777787E-3</v>
      </c>
      <c r="S8" s="11">
        <v>7.1180555555555554E-3</v>
      </c>
      <c r="T8" s="11">
        <v>3.5474537037037037E-3</v>
      </c>
      <c r="U8" s="11">
        <v>7.0081018518518522E-3</v>
      </c>
      <c r="V8" s="11">
        <v>1.0966435185185185E-2</v>
      </c>
      <c r="W8" s="11">
        <v>1.4347222222222221E-2</v>
      </c>
      <c r="X8" s="12">
        <f>SUM(Table4[[#This Row],[SS2]:[SS17]])</f>
        <v>0.1162048611111111</v>
      </c>
      <c r="Y8" s="11">
        <f>Table4[[#This Row],[Total 
Time]]-X$4</f>
        <v>7.8553240740740632E-3</v>
      </c>
      <c r="Z8" s="11">
        <f>Table4[[#This Row],[Total 
Time]]-X7</f>
        <v>8.7037037037036857E-4</v>
      </c>
    </row>
    <row r="9" spans="2:26" x14ac:dyDescent="0.2">
      <c r="B9" s="6">
        <v>5</v>
      </c>
      <c r="C9" s="6">
        <v>840</v>
      </c>
      <c r="D9" s="5" t="s">
        <v>83</v>
      </c>
      <c r="E9" s="5" t="s">
        <v>84</v>
      </c>
      <c r="F9" s="5" t="s">
        <v>85</v>
      </c>
      <c r="G9" s="5" t="s">
        <v>26</v>
      </c>
      <c r="H9" s="10">
        <v>7.5231481481481477E-3</v>
      </c>
      <c r="I9" s="10">
        <v>3.7268518518518514E-3</v>
      </c>
      <c r="J9" s="10">
        <v>7.3171296296296292E-3</v>
      </c>
      <c r="K9" s="10">
        <v>3.6446759259259258E-3</v>
      </c>
      <c r="L9" s="10">
        <v>7.1840277777777788E-3</v>
      </c>
      <c r="M9" s="10">
        <v>1.1224537037037038E-2</v>
      </c>
      <c r="N9" s="10">
        <v>7.1620370370370362E-3</v>
      </c>
      <c r="O9" s="10">
        <v>7.2361111111111107E-3</v>
      </c>
      <c r="P9" s="11">
        <v>3.6122685185185181E-3</v>
      </c>
      <c r="Q9" s="11">
        <v>7.247685185185186E-3</v>
      </c>
      <c r="R9" s="11">
        <v>7.2557870370370372E-3</v>
      </c>
      <c r="S9" s="11">
        <v>7.1840277777777788E-3</v>
      </c>
      <c r="T9" s="11">
        <v>3.5636574074074077E-3</v>
      </c>
      <c r="U9" s="11">
        <v>7.2222222222222228E-3</v>
      </c>
      <c r="V9" s="11">
        <v>1.1355324074074073E-2</v>
      </c>
      <c r="W9" s="11">
        <v>1.4813657407407407E-2</v>
      </c>
      <c r="X9" s="12">
        <f>SUM(Table4[[#This Row],[SS2]:[SS17]])</f>
        <v>0.11727314814814817</v>
      </c>
      <c r="Y9" s="11">
        <f>Table4[[#This Row],[Total 
Time]]-X$4</f>
        <v>8.9236111111111321E-3</v>
      </c>
      <c r="Z9" s="11">
        <f>Table4[[#This Row],[Total 
Time]]-X8</f>
        <v>1.068287037037069E-3</v>
      </c>
    </row>
    <row r="10" spans="2:26" x14ac:dyDescent="0.2">
      <c r="B10" s="6">
        <v>8</v>
      </c>
      <c r="C10" s="6">
        <v>737</v>
      </c>
      <c r="D10" s="5" t="s">
        <v>77</v>
      </c>
      <c r="E10" s="5" t="s">
        <v>78</v>
      </c>
      <c r="F10" s="5" t="s">
        <v>79</v>
      </c>
      <c r="G10" s="5" t="s">
        <v>76</v>
      </c>
      <c r="H10" s="10">
        <v>7.7870370370370368E-3</v>
      </c>
      <c r="I10" s="10">
        <v>3.81712962962963E-3</v>
      </c>
      <c r="J10" s="10">
        <v>7.4328703703703701E-3</v>
      </c>
      <c r="K10" s="10">
        <v>3.7025462962962962E-3</v>
      </c>
      <c r="L10" s="10">
        <v>7.208333333333334E-3</v>
      </c>
      <c r="M10" s="10">
        <v>1.1233796296296296E-2</v>
      </c>
      <c r="N10" s="10">
        <v>7.1840277777777788E-3</v>
      </c>
      <c r="O10" s="10">
        <v>7.2048611111111107E-3</v>
      </c>
      <c r="P10" s="11">
        <v>3.7268518518518514E-3</v>
      </c>
      <c r="Q10" s="11">
        <v>7.5393518518518526E-3</v>
      </c>
      <c r="R10" s="11">
        <v>7.1851851851851859E-3</v>
      </c>
      <c r="S10" s="11">
        <v>7.1655092592592595E-3</v>
      </c>
      <c r="T10" s="11">
        <v>3.6377314814814814E-3</v>
      </c>
      <c r="U10" s="11">
        <v>7.1828703703703707E-3</v>
      </c>
      <c r="V10" s="11">
        <v>1.1260416666666667E-2</v>
      </c>
      <c r="W10" s="11">
        <v>1.4636574074074074E-2</v>
      </c>
      <c r="X10" s="12">
        <f>SUM(Table4[[#This Row],[SS2]:[SS17]])</f>
        <v>0.11790509259259258</v>
      </c>
      <c r="Y10" s="11">
        <f>Table4[[#This Row],[Total 
Time]]-X$4</f>
        <v>9.5555555555555394E-3</v>
      </c>
      <c r="Z10" s="11">
        <f>Table4[[#This Row],[Total 
Time]]-X9</f>
        <v>6.3194444444440723E-4</v>
      </c>
    </row>
    <row r="11" spans="2:26" x14ac:dyDescent="0.2">
      <c r="B11" s="6">
        <v>7</v>
      </c>
      <c r="C11" s="6">
        <v>355</v>
      </c>
      <c r="D11" s="5" t="s">
        <v>41</v>
      </c>
      <c r="E11" s="5" t="s">
        <v>42</v>
      </c>
      <c r="F11" s="5" t="s">
        <v>43</v>
      </c>
      <c r="G11" s="5" t="s">
        <v>44</v>
      </c>
      <c r="H11" s="10">
        <v>7.4976851851851845E-3</v>
      </c>
      <c r="I11" s="10">
        <v>3.6493055555555554E-3</v>
      </c>
      <c r="J11" s="10">
        <v>7.5358796296296294E-3</v>
      </c>
      <c r="K11" s="10">
        <v>3.6331018518518513E-3</v>
      </c>
      <c r="L11" s="10">
        <v>7.2187499999999995E-3</v>
      </c>
      <c r="M11" s="10">
        <v>1.1309027777777779E-2</v>
      </c>
      <c r="N11" s="10">
        <v>7.2361111111111107E-3</v>
      </c>
      <c r="O11" s="10">
        <v>7.270833333333334E-3</v>
      </c>
      <c r="P11" s="11">
        <v>3.6516203703703706E-3</v>
      </c>
      <c r="Q11" s="11">
        <v>7.4050925925925925E-3</v>
      </c>
      <c r="R11" s="11">
        <v>7.3368055555555547E-3</v>
      </c>
      <c r="S11" s="11">
        <v>7.4004629629629629E-3</v>
      </c>
      <c r="T11" s="11">
        <v>3.6053240740740737E-3</v>
      </c>
      <c r="U11" s="11">
        <v>7.4236111111111109E-3</v>
      </c>
      <c r="V11" s="11">
        <v>1.1440972222222222E-2</v>
      </c>
      <c r="W11" s="11">
        <v>1.4693287037037038E-2</v>
      </c>
      <c r="X11" s="12">
        <f>SUM(Table4[[#This Row],[SS2]:[SS17]])</f>
        <v>0.11830787037037037</v>
      </c>
      <c r="Y11" s="11">
        <f>Table4[[#This Row],[Total 
Time]]-X$4</f>
        <v>9.9583333333333329E-3</v>
      </c>
      <c r="Z11" s="11">
        <f>Table4[[#This Row],[Total 
Time]]-X10</f>
        <v>4.0277777777779356E-4</v>
      </c>
    </row>
    <row r="12" spans="2:26" x14ac:dyDescent="0.2">
      <c r="B12" s="6">
        <v>9</v>
      </c>
      <c r="C12" s="6">
        <v>577</v>
      </c>
      <c r="D12" s="5" t="s">
        <v>66</v>
      </c>
      <c r="E12" s="5" t="s">
        <v>67</v>
      </c>
      <c r="F12" s="5" t="s">
        <v>68</v>
      </c>
      <c r="G12" s="5" t="s">
        <v>58</v>
      </c>
      <c r="H12" s="10">
        <v>7.890046296296296E-3</v>
      </c>
      <c r="I12" s="10">
        <v>3.7141203703703707E-3</v>
      </c>
      <c r="J12" s="10">
        <v>7.533564814814815E-3</v>
      </c>
      <c r="K12" s="10">
        <v>3.7465277777777774E-3</v>
      </c>
      <c r="L12" s="10">
        <v>7.4375000000000005E-3</v>
      </c>
      <c r="M12" s="10">
        <v>1.1790509259259258E-2</v>
      </c>
      <c r="N12" s="10">
        <v>7.5856481481481478E-3</v>
      </c>
      <c r="O12" s="10">
        <v>7.4131944444444445E-3</v>
      </c>
      <c r="P12" s="11">
        <v>3.7256944444444447E-3</v>
      </c>
      <c r="Q12" s="11">
        <v>7.6817129629629631E-3</v>
      </c>
      <c r="R12" s="11">
        <v>7.6215277777777783E-3</v>
      </c>
      <c r="S12" s="11">
        <v>7.3229166666666659E-3</v>
      </c>
      <c r="T12" s="11">
        <v>3.6539351851851854E-3</v>
      </c>
      <c r="U12" s="11">
        <v>7.2870370370370372E-3</v>
      </c>
      <c r="V12" s="11">
        <v>1.176736111111111E-2</v>
      </c>
      <c r="W12" s="11">
        <v>1.4909722222222222E-2</v>
      </c>
      <c r="X12" s="12">
        <f>SUM(Table4[[#This Row],[SS2]:[SS17]])</f>
        <v>0.12108101851851852</v>
      </c>
      <c r="Y12" s="11">
        <f>Table4[[#This Row],[Total 
Time]]-X$4</f>
        <v>1.2731481481481483E-2</v>
      </c>
      <c r="Z12" s="11">
        <f>Table4[[#This Row],[Total 
Time]]-X11</f>
        <v>2.7731481481481496E-3</v>
      </c>
    </row>
    <row r="13" spans="2:26" x14ac:dyDescent="0.2">
      <c r="B13" s="6">
        <v>10</v>
      </c>
      <c r="C13" s="6">
        <v>459</v>
      </c>
      <c r="D13" s="5" t="s">
        <v>51</v>
      </c>
      <c r="E13" s="5" t="s">
        <v>52</v>
      </c>
      <c r="F13" s="5" t="s">
        <v>53</v>
      </c>
      <c r="G13" s="5" t="s">
        <v>54</v>
      </c>
      <c r="H13" s="10">
        <v>7.8159722222222224E-3</v>
      </c>
      <c r="I13" s="10">
        <v>3.8368055555555555E-3</v>
      </c>
      <c r="J13" s="10">
        <v>7.4745370370370373E-3</v>
      </c>
      <c r="K13" s="10">
        <v>3.7199074074074075E-3</v>
      </c>
      <c r="L13" s="10">
        <v>7.3668981481481476E-3</v>
      </c>
      <c r="M13" s="10">
        <v>1.176273148148148E-2</v>
      </c>
      <c r="N13" s="10">
        <v>7.4606481481481494E-3</v>
      </c>
      <c r="O13" s="10">
        <v>7.5902777777777783E-3</v>
      </c>
      <c r="P13" s="11">
        <v>3.7060185185185186E-3</v>
      </c>
      <c r="Q13" s="11">
        <v>7.6759259259259255E-3</v>
      </c>
      <c r="R13" s="11">
        <v>7.386574074074074E-3</v>
      </c>
      <c r="S13" s="11">
        <v>7.354166666666666E-3</v>
      </c>
      <c r="T13" s="11">
        <v>3.6898148148148146E-3</v>
      </c>
      <c r="U13" s="11">
        <v>7.3483796296296292E-3</v>
      </c>
      <c r="V13" s="11">
        <v>1.1738425925925925E-2</v>
      </c>
      <c r="W13" s="11">
        <v>1.5604166666666667E-2</v>
      </c>
      <c r="X13" s="12">
        <f>SUM(Table4[[#This Row],[SS2]:[SS17]])</f>
        <v>0.12153124999999999</v>
      </c>
      <c r="Y13" s="11">
        <f>Table4[[#This Row],[Total 
Time]]-X$4</f>
        <v>1.3181712962962958E-2</v>
      </c>
      <c r="Z13" s="11">
        <f>Table4[[#This Row],[Total 
Time]]-X12</f>
        <v>4.5023148148147507E-4</v>
      </c>
    </row>
    <row r="14" spans="2:26" x14ac:dyDescent="0.2">
      <c r="B14" s="6">
        <v>11</v>
      </c>
      <c r="C14" s="6">
        <v>166</v>
      </c>
      <c r="D14" s="5" t="s">
        <v>31</v>
      </c>
      <c r="E14" s="5" t="s">
        <v>32</v>
      </c>
      <c r="F14" s="5" t="s">
        <v>33</v>
      </c>
      <c r="G14" s="5" t="s">
        <v>30</v>
      </c>
      <c r="H14" s="10">
        <v>8.3009259259259251E-3</v>
      </c>
      <c r="I14" s="10">
        <v>4.2997685185185179E-3</v>
      </c>
      <c r="J14" s="10">
        <v>8.2743055555555538E-3</v>
      </c>
      <c r="K14" s="10">
        <v>7.4942129629629629E-3</v>
      </c>
      <c r="L14" s="10">
        <v>8.0416666666666674E-3</v>
      </c>
      <c r="M14" s="10">
        <v>1.2592592592592593E-2</v>
      </c>
      <c r="N14" s="10">
        <v>8.2361111111111107E-3</v>
      </c>
      <c r="O14" s="10">
        <v>8.0613425925925922E-3</v>
      </c>
      <c r="P14" s="11">
        <v>4.1134259259259258E-3</v>
      </c>
      <c r="Q14" s="11">
        <v>8.4189814814814804E-3</v>
      </c>
      <c r="R14" s="11">
        <v>8.1967592592592595E-3</v>
      </c>
      <c r="S14" s="11">
        <v>7.7407407407407399E-3</v>
      </c>
      <c r="T14" s="11">
        <v>3.8506944444444443E-3</v>
      </c>
      <c r="U14" s="11">
        <v>7.8020833333333336E-3</v>
      </c>
      <c r="V14" s="11">
        <v>1.2962962962962963E-2</v>
      </c>
      <c r="W14" s="11">
        <v>1.638310185185185E-2</v>
      </c>
      <c r="X14" s="12">
        <f>SUM(Table4[[#This Row],[SS2]:[SS17]])</f>
        <v>0.13476967592592592</v>
      </c>
      <c r="Y14" s="11">
        <f>Table4[[#This Row],[Total 
Time]]-X$4</f>
        <v>2.6420138888888889E-2</v>
      </c>
      <c r="Z14" s="11">
        <f>Table4[[#This Row],[Total 
Time]]-X13</f>
        <v>1.3238425925925931E-2</v>
      </c>
    </row>
    <row r="15" spans="2:26" x14ac:dyDescent="0.2">
      <c r="B15" s="6">
        <v>12</v>
      </c>
      <c r="C15" s="6">
        <v>724</v>
      </c>
      <c r="D15" s="5" t="s">
        <v>69</v>
      </c>
      <c r="E15" s="5" t="s">
        <v>70</v>
      </c>
      <c r="F15" s="5" t="s">
        <v>71</v>
      </c>
      <c r="G15" s="5" t="s">
        <v>72</v>
      </c>
      <c r="H15" s="10">
        <v>7.8101851851851848E-3</v>
      </c>
      <c r="I15" s="10">
        <v>3.7523148148148147E-3</v>
      </c>
      <c r="J15" s="10">
        <v>7.5555555555555558E-3</v>
      </c>
      <c r="K15" s="10">
        <v>3.7951388888888891E-3</v>
      </c>
      <c r="L15" s="10">
        <v>7.4525462962962965E-3</v>
      </c>
      <c r="M15" s="10">
        <v>1.1606481481481482E-2</v>
      </c>
      <c r="N15" s="10">
        <v>7.3796296296296292E-3</v>
      </c>
      <c r="O15" s="10">
        <v>7.3194444444444444E-3</v>
      </c>
      <c r="P15" s="11">
        <v>7.5856481481481478E-3</v>
      </c>
      <c r="Q15" s="11">
        <v>1.1891203703703704E-2</v>
      </c>
      <c r="R15" s="11">
        <v>1.1668981481481482E-2</v>
      </c>
      <c r="S15" s="11">
        <v>1.1553240740740741E-2</v>
      </c>
      <c r="T15" s="11">
        <v>3.6087962962962961E-3</v>
      </c>
      <c r="U15" s="11">
        <v>7.2974537037037027E-3</v>
      </c>
      <c r="V15" s="11">
        <v>1.1336805555555557E-2</v>
      </c>
      <c r="W15" s="11">
        <v>1.4783564814814814E-2</v>
      </c>
      <c r="X15" s="12">
        <f>SUM(Table4[[#This Row],[SS2]:[SS17]])</f>
        <v>0.13639699074074074</v>
      </c>
      <c r="Y15" s="11">
        <f>Table4[[#This Row],[Total 
Time]]-X$4</f>
        <v>2.8047453703703706E-2</v>
      </c>
      <c r="Z15" s="11">
        <f>Table4[[#This Row],[Total 
Time]]-X14</f>
        <v>1.6273148148148175E-3</v>
      </c>
    </row>
    <row r="16" spans="2:26" x14ac:dyDescent="0.2">
      <c r="B16" s="6">
        <v>13</v>
      </c>
      <c r="C16" s="6">
        <v>153</v>
      </c>
      <c r="D16" s="5" t="s">
        <v>27</v>
      </c>
      <c r="E16" s="5" t="s">
        <v>28</v>
      </c>
      <c r="F16" s="5" t="s">
        <v>29</v>
      </c>
      <c r="G16" s="5" t="s">
        <v>30</v>
      </c>
      <c r="H16" s="10">
        <v>8.8564814814814808E-3</v>
      </c>
      <c r="I16" s="10">
        <v>4.193287037037037E-3</v>
      </c>
      <c r="J16" s="10">
        <v>8.549768518518519E-3</v>
      </c>
      <c r="K16" s="10">
        <v>7.4942129629629629E-3</v>
      </c>
      <c r="L16" s="10">
        <v>8.4837962962962966E-3</v>
      </c>
      <c r="M16" s="10">
        <v>1.283564814814815E-2</v>
      </c>
      <c r="N16" s="10">
        <v>8.0358796296296307E-3</v>
      </c>
      <c r="O16" s="10">
        <v>8.2233796296296308E-3</v>
      </c>
      <c r="P16" s="11">
        <v>4.0057870370370377E-3</v>
      </c>
      <c r="Q16" s="11">
        <v>8.1157407407407411E-3</v>
      </c>
      <c r="R16" s="11">
        <v>8.1354166666666675E-3</v>
      </c>
      <c r="S16" s="11">
        <v>8.0810185185185186E-3</v>
      </c>
      <c r="T16" s="11">
        <v>3.8784722222222224E-3</v>
      </c>
      <c r="U16" s="11">
        <v>8.084490740740741E-3</v>
      </c>
      <c r="V16" s="11">
        <v>1.3623842592592592E-2</v>
      </c>
      <c r="W16" s="11">
        <v>1.6556712962962964E-2</v>
      </c>
      <c r="X16" s="12">
        <f>SUM(Table4[[#This Row],[SS2]:[SS17]])</f>
        <v>0.13715393518518521</v>
      </c>
      <c r="Y16" s="11">
        <f>Table4[[#This Row],[Total 
Time]]-X$4</f>
        <v>2.8804398148148169E-2</v>
      </c>
      <c r="Z16" s="11">
        <f>Table4[[#This Row],[Total 
Time]]-X15</f>
        <v>7.5694444444446285E-4</v>
      </c>
    </row>
    <row r="17" spans="2:26" x14ac:dyDescent="0.2">
      <c r="B17" s="6" t="s">
        <v>96</v>
      </c>
      <c r="C17" s="6">
        <v>988</v>
      </c>
      <c r="D17" s="5" t="s">
        <v>93</v>
      </c>
      <c r="E17" s="5" t="s">
        <v>94</v>
      </c>
      <c r="F17" s="5" t="s">
        <v>95</v>
      </c>
      <c r="G17" s="5" t="s">
        <v>92</v>
      </c>
      <c r="H17" s="10">
        <v>7.5578703703703702E-3</v>
      </c>
      <c r="I17" s="10">
        <v>3.3113425925925927E-3</v>
      </c>
      <c r="J17" s="10">
        <v>6.6631944444444447E-3</v>
      </c>
      <c r="K17" s="10">
        <v>3.2569444444444443E-3</v>
      </c>
      <c r="L17" s="10">
        <v>6.5208333333333333E-3</v>
      </c>
      <c r="M17" s="10">
        <v>1.0216435185185184E-2</v>
      </c>
      <c r="N17" s="10">
        <v>6.4386574074074068E-3</v>
      </c>
      <c r="O17" s="10">
        <v>6.7407407407407407E-3</v>
      </c>
      <c r="P17" s="11"/>
      <c r="Q17" s="11"/>
      <c r="R17" s="11"/>
      <c r="S17" s="11"/>
      <c r="T17" s="11"/>
      <c r="U17" s="11"/>
      <c r="V17" s="11"/>
      <c r="W17" s="11"/>
      <c r="X17" s="12" t="s">
        <v>96</v>
      </c>
      <c r="Y17" s="11"/>
      <c r="Z17" s="11"/>
    </row>
    <row r="18" spans="2:26" x14ac:dyDescent="0.2">
      <c r="B18" s="6" t="s">
        <v>96</v>
      </c>
      <c r="C18" s="6">
        <v>377</v>
      </c>
      <c r="D18" s="5" t="s">
        <v>45</v>
      </c>
      <c r="E18" s="5" t="s">
        <v>46</v>
      </c>
      <c r="F18" s="5" t="s">
        <v>47</v>
      </c>
      <c r="G18" s="5" t="s">
        <v>44</v>
      </c>
      <c r="H18" s="10">
        <v>8.1388888888888882E-3</v>
      </c>
      <c r="I18" s="10">
        <v>4.0011574074074073E-3</v>
      </c>
      <c r="J18" s="10">
        <v>7.9710648148148145E-3</v>
      </c>
      <c r="K18" s="10">
        <v>4.0219907407407409E-3</v>
      </c>
      <c r="L18" s="10">
        <v>7.8379629629629632E-3</v>
      </c>
      <c r="M18" s="10">
        <v>1.3245370370370371E-2</v>
      </c>
      <c r="N18" s="10">
        <v>8.5416666666666679E-3</v>
      </c>
      <c r="O18" s="10">
        <v>8.4652777777777782E-3</v>
      </c>
      <c r="P18" s="11"/>
      <c r="Q18" s="11"/>
      <c r="R18" s="11"/>
      <c r="S18" s="11"/>
      <c r="T18" s="9"/>
      <c r="U18" s="9"/>
      <c r="V18" s="9"/>
      <c r="W18" s="9"/>
      <c r="X18" s="12" t="s">
        <v>96</v>
      </c>
      <c r="Y18" s="11"/>
      <c r="Z18" s="11"/>
    </row>
    <row r="19" spans="2:26" x14ac:dyDescent="0.2">
      <c r="B19" s="6" t="s">
        <v>96</v>
      </c>
      <c r="C19" s="6">
        <v>384</v>
      </c>
      <c r="D19" s="5" t="s">
        <v>48</v>
      </c>
      <c r="E19" s="5" t="s">
        <v>49</v>
      </c>
      <c r="F19" s="5" t="s">
        <v>50</v>
      </c>
      <c r="G19" s="5" t="s">
        <v>44</v>
      </c>
      <c r="H19" s="10">
        <v>7.658564814814816E-3</v>
      </c>
      <c r="I19" s="10">
        <v>3.5868055555555553E-3</v>
      </c>
      <c r="J19" s="10">
        <v>7.1747685185185187E-3</v>
      </c>
      <c r="K19" s="10">
        <v>3.5613425925925921E-3</v>
      </c>
      <c r="L19" s="10">
        <v>9.030092592592593E-3</v>
      </c>
      <c r="M19" s="13"/>
      <c r="N19" s="13"/>
      <c r="O19" s="13"/>
      <c r="P19" s="11"/>
      <c r="Q19" s="11"/>
      <c r="R19" s="11"/>
      <c r="S19" s="11"/>
      <c r="T19" s="11"/>
      <c r="U19" s="11"/>
      <c r="V19" s="11"/>
      <c r="W19" s="11"/>
      <c r="X19" s="12" t="s">
        <v>96</v>
      </c>
      <c r="Y19" s="11"/>
      <c r="Z19" s="11"/>
    </row>
    <row r="20" spans="2:26" x14ac:dyDescent="0.2">
      <c r="B20" s="6" t="s">
        <v>96</v>
      </c>
      <c r="C20" s="6">
        <v>864</v>
      </c>
      <c r="D20" s="5" t="s">
        <v>86</v>
      </c>
      <c r="E20" s="5" t="s">
        <v>87</v>
      </c>
      <c r="F20" s="5" t="s">
        <v>88</v>
      </c>
      <c r="G20" s="5" t="s">
        <v>26</v>
      </c>
      <c r="H20" s="10">
        <v>1.2302083333333333E-2</v>
      </c>
      <c r="I20" s="10">
        <v>3.8819444444444444E-3</v>
      </c>
      <c r="J20" s="10">
        <v>7.7303240740740735E-3</v>
      </c>
      <c r="K20" s="10">
        <v>3.7997685185185183E-3</v>
      </c>
      <c r="L20" s="10">
        <v>7.9247685185185185E-3</v>
      </c>
      <c r="M20" s="13"/>
      <c r="N20" s="13"/>
      <c r="O20" s="13"/>
      <c r="P20" s="11"/>
      <c r="Q20" s="11"/>
      <c r="R20" s="11"/>
      <c r="S20" s="11"/>
      <c r="T20" s="11"/>
      <c r="U20" s="11"/>
      <c r="V20" s="11"/>
      <c r="W20" s="11"/>
      <c r="X20" s="12" t="s">
        <v>96</v>
      </c>
      <c r="Y20" s="11"/>
      <c r="Z20" s="11"/>
    </row>
    <row r="21" spans="2:26" x14ac:dyDescent="0.2">
      <c r="B21" s="6" t="s">
        <v>96</v>
      </c>
      <c r="C21" s="6">
        <v>188</v>
      </c>
      <c r="D21" s="5" t="s">
        <v>34</v>
      </c>
      <c r="E21" s="5" t="s">
        <v>35</v>
      </c>
      <c r="F21" s="5" t="s">
        <v>36</v>
      </c>
      <c r="G21" s="5" t="s">
        <v>37</v>
      </c>
      <c r="H21" s="10">
        <v>8.337962962962962E-3</v>
      </c>
      <c r="I21" s="10">
        <v>4.0509259259259257E-3</v>
      </c>
      <c r="J21" s="10">
        <v>8.0648148148148146E-3</v>
      </c>
      <c r="K21" s="10">
        <v>3.9976851851851848E-3</v>
      </c>
      <c r="L21" s="13"/>
      <c r="M21" s="13"/>
      <c r="N21" s="13"/>
      <c r="O21" s="13"/>
      <c r="P21" s="11"/>
      <c r="Q21" s="11"/>
      <c r="R21" s="11"/>
      <c r="S21" s="9"/>
      <c r="T21" s="9"/>
      <c r="U21" s="9"/>
      <c r="V21" s="9"/>
      <c r="W21" s="9"/>
      <c r="X21" s="12" t="s">
        <v>96</v>
      </c>
      <c r="Y21" s="11"/>
      <c r="Z21" s="11"/>
    </row>
    <row r="22" spans="2:26" x14ac:dyDescent="0.2">
      <c r="B22" s="6" t="s">
        <v>96</v>
      </c>
      <c r="C22" s="6">
        <v>532</v>
      </c>
      <c r="D22" s="5" t="s">
        <v>59</v>
      </c>
      <c r="E22" s="5" t="s">
        <v>60</v>
      </c>
      <c r="F22" s="5" t="s">
        <v>61</v>
      </c>
      <c r="G22" s="5" t="s">
        <v>58</v>
      </c>
      <c r="H22" s="10">
        <v>7.1446759259259258E-3</v>
      </c>
      <c r="I22" s="10">
        <v>3.4398148148148144E-3</v>
      </c>
      <c r="J22" s="10">
        <v>6.84375E-3</v>
      </c>
      <c r="K22" s="13"/>
      <c r="L22" s="13"/>
      <c r="M22" s="13"/>
      <c r="N22" s="13"/>
      <c r="O22" s="13"/>
      <c r="P22" s="11"/>
      <c r="Q22" s="11"/>
      <c r="R22" s="11"/>
      <c r="S22" s="11"/>
      <c r="T22" s="11"/>
      <c r="U22" s="11"/>
      <c r="V22" s="11"/>
      <c r="W22" s="11"/>
      <c r="X22" s="12" t="s">
        <v>96</v>
      </c>
      <c r="Y22" s="11"/>
      <c r="Z22" s="11"/>
    </row>
    <row r="23" spans="2:26" x14ac:dyDescent="0.2">
      <c r="B23" s="6" t="s">
        <v>96</v>
      </c>
      <c r="C23" s="6">
        <v>785</v>
      </c>
      <c r="D23" s="5" t="s">
        <v>80</v>
      </c>
      <c r="E23" s="5" t="s">
        <v>81</v>
      </c>
      <c r="F23" s="5" t="s">
        <v>82</v>
      </c>
      <c r="G23" s="5" t="s">
        <v>76</v>
      </c>
      <c r="H23" s="10">
        <v>8.0254629629629634E-3</v>
      </c>
      <c r="I23" s="10">
        <v>3.871527777777778E-3</v>
      </c>
      <c r="J23" s="10">
        <v>7.6620370370370366E-3</v>
      </c>
      <c r="K23" s="13"/>
      <c r="L23" s="13"/>
      <c r="M23" s="13"/>
      <c r="N23" s="13"/>
      <c r="O23" s="13"/>
      <c r="P23" s="11"/>
      <c r="Q23" s="11"/>
      <c r="R23" s="11"/>
      <c r="S23" s="11"/>
      <c r="T23" s="11"/>
      <c r="U23" s="11"/>
      <c r="V23" s="11"/>
      <c r="W23" s="11"/>
      <c r="X23" s="12" t="s">
        <v>96</v>
      </c>
      <c r="Y23" s="11"/>
      <c r="Z23" s="11"/>
    </row>
    <row r="24" spans="2:26" x14ac:dyDescent="0.2">
      <c r="B24" s="6" t="s">
        <v>96</v>
      </c>
      <c r="C24" s="6">
        <v>551</v>
      </c>
      <c r="D24" s="5" t="s">
        <v>62</v>
      </c>
      <c r="E24" s="5" t="s">
        <v>63</v>
      </c>
      <c r="F24" s="5" t="s">
        <v>64</v>
      </c>
      <c r="G24" s="5" t="s">
        <v>65</v>
      </c>
      <c r="H24" s="10">
        <v>8.1261574074074066E-3</v>
      </c>
      <c r="I24" s="10">
        <v>3.9409722222222216E-3</v>
      </c>
      <c r="J24" s="10">
        <v>8.0069444444444433E-3</v>
      </c>
      <c r="K24" s="13"/>
      <c r="L24" s="13"/>
      <c r="M24" s="13"/>
      <c r="N24" s="13"/>
      <c r="O24" s="13"/>
      <c r="P24" s="11"/>
      <c r="Q24" s="11"/>
      <c r="R24" s="11"/>
      <c r="S24" s="11"/>
      <c r="T24" s="11"/>
      <c r="U24" s="11"/>
      <c r="V24" s="11"/>
      <c r="W24" s="11"/>
      <c r="X24" s="12" t="s">
        <v>96</v>
      </c>
      <c r="Y24" s="11"/>
      <c r="Z24" s="11"/>
    </row>
    <row r="25" spans="2:26" x14ac:dyDescent="0.2">
      <c r="B25" s="6"/>
      <c r="C25" s="6"/>
      <c r="D25" s="6"/>
      <c r="E25" s="6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8"/>
      <c r="Y25" s="7"/>
      <c r="Z25" s="7"/>
    </row>
    <row r="26" spans="2:26" x14ac:dyDescent="0.2">
      <c r="B26" s="1"/>
      <c r="C26" s="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2:26" x14ac:dyDescent="0.2">
      <c r="B27" s="1"/>
      <c r="C27" s="1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2:26" x14ac:dyDescent="0.2">
      <c r="B28" s="1"/>
      <c r="C28" s="1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2:26" x14ac:dyDescent="0.2">
      <c r="B29" s="1"/>
      <c r="C29" s="1"/>
      <c r="F29" s="3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2:26" x14ac:dyDescent="0.2">
      <c r="B30" s="1"/>
      <c r="C30" s="1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2:26" x14ac:dyDescent="0.2">
      <c r="B31" s="1"/>
      <c r="C31" s="1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2:26" x14ac:dyDescent="0.2">
      <c r="B32" s="1"/>
      <c r="C32" s="1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2:25" x14ac:dyDescent="0.2">
      <c r="B33" s="1"/>
      <c r="C33" s="1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2:25" x14ac:dyDescent="0.2">
      <c r="B34" s="1"/>
      <c r="C34" s="1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2:25" x14ac:dyDescent="0.2">
      <c r="B35" s="1"/>
      <c r="C35" s="1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2:25" x14ac:dyDescent="0.2">
      <c r="B36" s="1"/>
      <c r="C36" s="1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2:25" x14ac:dyDescent="0.2">
      <c r="B37" s="1"/>
      <c r="C37" s="1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2:25" x14ac:dyDescent="0.2">
      <c r="B38" s="1"/>
      <c r="C38" s="1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2:25" x14ac:dyDescent="0.2">
      <c r="B39" s="1"/>
      <c r="C39" s="1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2:25" x14ac:dyDescent="0.2">
      <c r="B40" s="1"/>
      <c r="C40" s="1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2:25" x14ac:dyDescent="0.2">
      <c r="B41" s="1"/>
      <c r="C41" s="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2:25" x14ac:dyDescent="0.2">
      <c r="B42" s="1"/>
      <c r="C42" s="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2:25" x14ac:dyDescent="0.2">
      <c r="Y43" s="2"/>
    </row>
    <row r="44" spans="2:25" x14ac:dyDescent="0.2">
      <c r="X44" s="4"/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 BBS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2022-04-10T23:56:22Z</dcterms:created>
  <dcterms:modified xsi:type="dcterms:W3CDTF">2022-04-12T05:40:06Z</dcterms:modified>
</cp:coreProperties>
</file>